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avidgl\Documents\6. DISCIPLINA 2022\1. PRIMER TRIMESTRE\4.LEY DE DISCIPLINA FINANCIERA\"/>
    </mc:Choice>
  </mc:AlternateContent>
  <xr:revisionPtr revIDLastSave="0" documentId="13_ncr:1_{FCF4E21A-3F2F-4722-A573-BFA593EA7A43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Hoja1!$A$2:$CN$75</definedName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70" i="1" l="1"/>
  <c r="D63" i="1" l="1"/>
  <c r="D64" i="1"/>
  <c r="D68" i="1"/>
  <c r="D70" i="1"/>
  <c r="C63" i="1"/>
  <c r="C64" i="1"/>
  <c r="C68" i="1"/>
  <c r="B63" i="1"/>
  <c r="B64" i="1"/>
  <c r="B68" i="1"/>
  <c r="B70" i="1"/>
  <c r="D48" i="1"/>
  <c r="D49" i="1"/>
  <c r="D53" i="1"/>
  <c r="D55" i="1"/>
  <c r="C48" i="1"/>
  <c r="C49" i="1"/>
  <c r="C53" i="1"/>
  <c r="C55" i="1"/>
  <c r="B48" i="1"/>
  <c r="B49" i="1"/>
  <c r="B53" i="1"/>
  <c r="B55" i="1"/>
  <c r="D37" i="1"/>
  <c r="D40" i="1"/>
  <c r="C37" i="1"/>
  <c r="C40" i="1"/>
  <c r="B37" i="1"/>
  <c r="B40" i="1"/>
  <c r="D13" i="1"/>
  <c r="D17" i="1"/>
  <c r="D29" i="1"/>
  <c r="C13" i="1"/>
  <c r="C17" i="1"/>
  <c r="C29" i="1"/>
  <c r="B13" i="1"/>
  <c r="B29" i="1"/>
  <c r="C44" i="1" l="1"/>
  <c r="C11" i="1" s="1"/>
  <c r="C8" i="1" s="1"/>
  <c r="C21" i="1" s="1"/>
  <c r="C23" i="1" s="1"/>
  <c r="C72" i="1"/>
  <c r="C74" i="1" s="1"/>
  <c r="B44" i="1"/>
  <c r="B11" i="1" s="1"/>
  <c r="B8" i="1" s="1"/>
  <c r="B21" i="1" s="1"/>
  <c r="B23" i="1" s="1"/>
  <c r="B25" i="1" s="1"/>
  <c r="B33" i="1" s="1"/>
  <c r="B72" i="1"/>
  <c r="B74" i="1" s="1"/>
  <c r="D57" i="1"/>
  <c r="D59" i="1" s="1"/>
  <c r="D72" i="1"/>
  <c r="D74" i="1" s="1"/>
  <c r="B57" i="1"/>
  <c r="B59" i="1" s="1"/>
  <c r="D44" i="1"/>
  <c r="C57" i="1"/>
  <c r="C59" i="1" s="1"/>
  <c r="C25" i="1" l="1"/>
  <c r="C33" i="1" s="1"/>
  <c r="D11" i="1"/>
  <c r="D8" i="1" s="1"/>
  <c r="D21" i="1" l="1"/>
  <c r="D23" i="1" s="1"/>
  <c r="D25" i="1" l="1"/>
  <c r="D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<sst xmlns="http://schemas.openxmlformats.org/spreadsheetml/2006/main" count="65" uniqueCount="45">
  <si>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</si>
  <si>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</si>
  <si>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</si>
  <si>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</si>
  <si>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</si>
  <si>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</si>
  <si>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</si>
  <si>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</si>
  <si>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</si>
  <si>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</si>
  <si>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</si>
  <si>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</si>
  <si>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</si>
  <si>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</si>
  <si>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</si>
  <si>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</si>
  <si>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</si>
  <si>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</si>
  <si>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</si>
  <si>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</si>
  <si>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</si>
  <si>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</si>
  <si>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</si>
  <si>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</si>
  <si>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</si>
  <si>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</si>
  <si>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</si>
  <si>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</si>
  <si>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</si>
  <si>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</si>
  <si>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</si>
  <si>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</si>
  <si>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</si>
  <si>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</si>
  <si>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</si>
  <si>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</si>
  <si>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</si>
  <si>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</si>
  <si>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</si>
  <si>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</si>
  <si>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</si>
  <si>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</si>
  <si>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</si>
  <si>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Autonoma del Estado de Hidalgo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</si>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</sst>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0" xfId="0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1" fillId="0" borderId="10" xfId="0" applyFont="1" applyFill="1" applyBorder="1" applyAlignment="1">
      <alignment vertical="center"/>
    </xf>
    <xf numFmtId="43" fontId="0" fillId="0" borderId="10" xfId="1" applyFont="1" applyFill="1" applyBorder="1" applyProtection="1">
      <protection locked="0"/>
    </xf>
    <xf numFmtId="43" fontId="1" fillId="0" borderId="10" xfId="1" applyFont="1" applyFill="1" applyBorder="1" applyProtection="1">
      <protection locked="0"/>
    </xf>
    <xf numFmtId="43" fontId="0" fillId="0" borderId="0" xfId="1" applyFont="1"/>
    <xf numFmtId="43" fontId="1" fillId="2" borderId="9" xfId="1" applyFont="1" applyFill="1" applyBorder="1" applyAlignment="1">
      <alignment horizontal="center" vertical="center" wrapText="1"/>
    </xf>
    <xf numFmtId="43" fontId="0" fillId="0" borderId="10" xfId="1" applyFont="1" applyFill="1" applyBorder="1"/>
    <xf numFmtId="43" fontId="4" fillId="2" borderId="11" xfId="1" applyFont="1" applyFill="1" applyBorder="1" applyAlignment="1"/>
    <xf numFmtId="43" fontId="5" fillId="2" borderId="11" xfId="1" applyFont="1" applyFill="1" applyBorder="1" applyAlignment="1"/>
    <xf numFmtId="43" fontId="6" fillId="0" borderId="10" xfId="1" applyFont="1" applyFill="1" applyBorder="1" applyProtection="1">
      <protection locked="0"/>
    </xf>
    <xf numFmtId="43" fontId="1" fillId="0" borderId="10" xfId="1" applyFont="1" applyFill="1" applyBorder="1"/>
    <xf numFmtId="43" fontId="0" fillId="0" borderId="12" xfId="1" applyFont="1" applyFill="1" applyBorder="1"/>
    <xf numFmtId="43" fontId="1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 applyAlignment="1" applyProtection="1">
      <alignment vertical="center"/>
      <protection locked="0"/>
    </xf>
    <xf numFmtId="43" fontId="5" fillId="2" borderId="11" xfId="1" applyFont="1" applyFill="1" applyBorder="1" applyAlignment="1">
      <alignment vertical="center"/>
    </xf>
    <xf numFmtId="43" fontId="1" fillId="0" borderId="10" xfId="1" applyFont="1" applyFill="1" applyBorder="1" applyAlignment="1">
      <alignment vertical="center"/>
    </xf>
    <xf numFmtId="43" fontId="0" fillId="0" borderId="13" xfId="1" applyFont="1" applyFill="1" applyBorder="1" applyProtection="1">
      <protection locked="0"/>
    </xf>
    <xf numFmtId="43" fontId="5" fillId="2" borderId="11" xfId="1" applyFont="1" applyFill="1" applyBorder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5"/>
  <sheetViews>
    <sheetView tabSelected="1" view="pageBreakPreview" zoomScale="115" zoomScaleNormal="80" zoomScaleSheetLayoutView="115" workbookViewId="0">
      <selection activeCell="C18" sqref="C18:D19"/>
    </sheetView>
  </sheetViews>
  <sheetFormatPr baseColWidth="10" defaultColWidth="0" defaultRowHeight="15" zeroHeight="1" x14ac:dyDescent="0.25"/>
  <cols>
    <col min="1" max="1" width="101.42578125" customWidth="1"/>
    <col min="2" max="4" width="25.7109375" style="19" customWidth="1"/>
    <col min="5" max="11" width="0" hidden="1" customWidth="1"/>
    <col min="12" max="16383" width="10.7109375" hidden="1"/>
    <col min="16384" max="16384" width="3.140625" customWidth="1"/>
  </cols>
  <sheetData>
    <row r="1" spans="1:11" s="2" customFormat="1" ht="37.5" customHeight="1" x14ac:dyDescent="0.25">
      <c r="A1" s="36" t="s">
        <v>0</v>
      </c>
      <c r="B1" s="36"/>
      <c r="C1" s="36"/>
      <c r="D1" s="36"/>
      <c r="E1" s="1"/>
      <c r="F1" s="1"/>
      <c r="G1" s="1"/>
      <c r="H1" s="1"/>
      <c r="I1" s="1"/>
      <c r="J1" s="1"/>
      <c r="K1" s="1"/>
    </row>
    <row r="2" spans="1:11" x14ac:dyDescent="0.25">
      <c r="A2" s="37" t="s">
        <v>43</v>
      </c>
      <c r="B2" s="38"/>
      <c r="C2" s="38"/>
      <c r="D2" s="39"/>
    </row>
    <row r="3" spans="1:11" x14ac:dyDescent="0.25">
      <c r="A3" s="40" t="s">
        <v>1</v>
      </c>
      <c r="B3" s="41"/>
      <c r="C3" s="41"/>
      <c r="D3" s="42"/>
    </row>
    <row r="4" spans="1:11" x14ac:dyDescent="0.25">
      <c r="A4" s="43" t="s">
        <v>44</v>
      </c>
      <c r="B4" s="44"/>
      <c r="C4" s="44"/>
      <c r="D4" s="45"/>
    </row>
    <row r="5" spans="1:11" x14ac:dyDescent="0.25">
      <c r="A5" s="46" t="s">
        <v>2</v>
      </c>
      <c r="B5" s="47"/>
      <c r="C5" s="47"/>
      <c r="D5" s="48"/>
    </row>
    <row r="6" spans="1:11" x14ac:dyDescent="0.25"/>
    <row r="7" spans="1:11" ht="39" customHeight="1" x14ac:dyDescent="0.25">
      <c r="A7" s="3" t="s">
        <v>3</v>
      </c>
      <c r="B7" s="20" t="s">
        <v>4</v>
      </c>
      <c r="C7" s="20" t="s">
        <v>5</v>
      </c>
      <c r="D7" s="20" t="s">
        <v>6</v>
      </c>
    </row>
    <row r="8" spans="1:11" x14ac:dyDescent="0.25">
      <c r="A8" s="4" t="s">
        <v>7</v>
      </c>
      <c r="B8" s="18">
        <f>SUM(B9:B11)</f>
        <v>2932836928.75</v>
      </c>
      <c r="C8" s="18">
        <f t="shared" ref="C8:D8" si="0">SUM(C9:C11)</f>
        <v>673481678.25999999</v>
      </c>
      <c r="D8" s="18">
        <f t="shared" si="0"/>
        <v>673481678.25999999</v>
      </c>
    </row>
    <row r="9" spans="1:11" x14ac:dyDescent="0.25">
      <c r="A9" s="5" t="s">
        <v>8</v>
      </c>
      <c r="B9" s="17">
        <v>1331830514.6900001</v>
      </c>
      <c r="C9" s="17">
        <v>323001659.49000001</v>
      </c>
      <c r="D9" s="17">
        <v>323001659.49000001</v>
      </c>
    </row>
    <row r="10" spans="1:11" x14ac:dyDescent="0.25">
      <c r="A10" s="5" t="s">
        <v>9</v>
      </c>
      <c r="B10" s="17">
        <v>1601006414.0599999</v>
      </c>
      <c r="C10" s="17">
        <v>350480018.76999998</v>
      </c>
      <c r="D10" s="17">
        <v>350480018.76999998</v>
      </c>
    </row>
    <row r="11" spans="1:11" x14ac:dyDescent="0.25">
      <c r="A11" s="5" t="s">
        <v>10</v>
      </c>
      <c r="B11" s="17">
        <f>B44</f>
        <v>0</v>
      </c>
      <c r="C11" s="17">
        <f t="shared" ref="C11" si="1">C44</f>
        <v>0</v>
      </c>
      <c r="D11" s="17">
        <f>D44</f>
        <v>0</v>
      </c>
    </row>
    <row r="12" spans="1:11" x14ac:dyDescent="0.25">
      <c r="A12" s="6"/>
      <c r="B12" s="21"/>
      <c r="C12" s="21"/>
      <c r="D12" s="21"/>
    </row>
    <row r="13" spans="1:11" x14ac:dyDescent="0.25">
      <c r="A13" s="4" t="s">
        <v>11</v>
      </c>
      <c r="B13" s="18">
        <f>B14+B15</f>
        <v>2932836928.75</v>
      </c>
      <c r="C13" s="18">
        <f t="shared" ref="C13:D13" si="2">C14+C15</f>
        <v>460549773.43840003</v>
      </c>
      <c r="D13" s="18">
        <f t="shared" si="2"/>
        <v>424095360.10840005</v>
      </c>
    </row>
    <row r="14" spans="1:11" x14ac:dyDescent="0.25">
      <c r="A14" s="5" t="s">
        <v>12</v>
      </c>
      <c r="B14" s="17">
        <v>1331830514.6900001</v>
      </c>
      <c r="C14" s="17">
        <v>128326511.01879999</v>
      </c>
      <c r="D14" s="17">
        <v>108340510.3988</v>
      </c>
    </row>
    <row r="15" spans="1:11" x14ac:dyDescent="0.25">
      <c r="A15" s="5" t="s">
        <v>13</v>
      </c>
      <c r="B15" s="17">
        <v>1601006414.0599999</v>
      </c>
      <c r="C15" s="17">
        <v>332223262.41960001</v>
      </c>
      <c r="D15" s="17">
        <v>315754849.70960003</v>
      </c>
    </row>
    <row r="16" spans="1:11" x14ac:dyDescent="0.25">
      <c r="A16" s="6"/>
      <c r="B16" s="21"/>
      <c r="C16" s="21"/>
      <c r="D16" s="21"/>
    </row>
    <row r="17" spans="1:4" x14ac:dyDescent="0.25">
      <c r="A17" s="4" t="s">
        <v>14</v>
      </c>
      <c r="B17" s="22">
        <f>B18+B19</f>
        <v>0</v>
      </c>
      <c r="C17" s="18">
        <f t="shared" ref="C17" si="3">C18+C19</f>
        <v>1335673.9472000001</v>
      </c>
      <c r="D17" s="18">
        <f>D18+D19</f>
        <v>934406.1372</v>
      </c>
    </row>
    <row r="18" spans="1:4" x14ac:dyDescent="0.25">
      <c r="A18" s="5" t="s">
        <v>15</v>
      </c>
      <c r="B18" s="23">
        <v>0</v>
      </c>
      <c r="C18" s="17">
        <v>600954.12</v>
      </c>
      <c r="D18" s="17">
        <v>590624.84</v>
      </c>
    </row>
    <row r="19" spans="1:4" x14ac:dyDescent="0.25">
      <c r="A19" s="5" t="s">
        <v>16</v>
      </c>
      <c r="B19" s="23">
        <v>0</v>
      </c>
      <c r="C19" s="17">
        <v>734719.82720000006</v>
      </c>
      <c r="D19" s="24">
        <v>343781.29720000003</v>
      </c>
    </row>
    <row r="20" spans="1:4" x14ac:dyDescent="0.25">
      <c r="A20" s="6"/>
      <c r="B20" s="21"/>
      <c r="C20" s="21"/>
      <c r="D20" s="21"/>
    </row>
    <row r="21" spans="1:4" x14ac:dyDescent="0.25">
      <c r="A21" s="4" t="s">
        <v>17</v>
      </c>
      <c r="B21" s="18">
        <f>B8-B13+B17</f>
        <v>0</v>
      </c>
      <c r="C21" s="18">
        <f>C8-C13+C17</f>
        <v>214267578.76879996</v>
      </c>
      <c r="D21" s="18">
        <f>+D8-D13+D17</f>
        <v>250320724.28879994</v>
      </c>
    </row>
    <row r="22" spans="1:4" x14ac:dyDescent="0.25">
      <c r="A22" s="4"/>
      <c r="B22" s="21"/>
      <c r="C22" s="21"/>
      <c r="D22" s="21"/>
    </row>
    <row r="23" spans="1:4" x14ac:dyDescent="0.25">
      <c r="A23" s="4" t="s">
        <v>18</v>
      </c>
      <c r="B23" s="18">
        <f>B21-B11</f>
        <v>0</v>
      </c>
      <c r="C23" s="18">
        <f>C21-C11</f>
        <v>214267578.76879996</v>
      </c>
      <c r="D23" s="18">
        <f t="shared" ref="D23" si="4">D21-D11</f>
        <v>250320724.28879994</v>
      </c>
    </row>
    <row r="24" spans="1:4" x14ac:dyDescent="0.25">
      <c r="A24" s="4"/>
      <c r="B24" s="25"/>
      <c r="C24" s="25"/>
      <c r="D24" s="25"/>
    </row>
    <row r="25" spans="1:4" x14ac:dyDescent="0.25">
      <c r="A25" s="7" t="s">
        <v>19</v>
      </c>
      <c r="B25" s="18">
        <f>B23-B17</f>
        <v>0</v>
      </c>
      <c r="C25" s="18">
        <f>C23-C17</f>
        <v>212931904.82159996</v>
      </c>
      <c r="D25" s="18">
        <f>D23-D17</f>
        <v>249386318.15159994</v>
      </c>
    </row>
    <row r="26" spans="1:4" x14ac:dyDescent="0.25">
      <c r="A26" s="8"/>
      <c r="B26" s="26"/>
      <c r="C26" s="26"/>
      <c r="D26" s="26"/>
    </row>
    <row r="27" spans="1:4" x14ac:dyDescent="0.25">
      <c r="A27" s="9"/>
    </row>
    <row r="28" spans="1:4" ht="30" customHeight="1" x14ac:dyDescent="0.25">
      <c r="A28" s="3" t="s">
        <v>20</v>
      </c>
      <c r="B28" s="20" t="s">
        <v>21</v>
      </c>
      <c r="C28" s="20" t="s">
        <v>5</v>
      </c>
      <c r="D28" s="20" t="s">
        <v>22</v>
      </c>
    </row>
    <row r="29" spans="1:4" x14ac:dyDescent="0.25">
      <c r="A29" s="4" t="s">
        <v>23</v>
      </c>
      <c r="B29" s="27">
        <f>B30+B31</f>
        <v>0</v>
      </c>
      <c r="C29" s="27">
        <f t="shared" ref="C29:D29" si="5">C30+C31</f>
        <v>0</v>
      </c>
      <c r="D29" s="27">
        <f t="shared" si="5"/>
        <v>0</v>
      </c>
    </row>
    <row r="30" spans="1:4" x14ac:dyDescent="0.25">
      <c r="A30" s="5" t="s">
        <v>24</v>
      </c>
      <c r="B30" s="28">
        <v>0</v>
      </c>
      <c r="C30" s="28">
        <v>0</v>
      </c>
      <c r="D30" s="28">
        <v>0</v>
      </c>
    </row>
    <row r="31" spans="1:4" x14ac:dyDescent="0.25">
      <c r="A31" s="5" t="s">
        <v>25</v>
      </c>
      <c r="B31" s="28">
        <v>0</v>
      </c>
      <c r="C31" s="28">
        <v>0</v>
      </c>
      <c r="D31" s="28">
        <v>0</v>
      </c>
    </row>
    <row r="32" spans="1:4" x14ac:dyDescent="0.25">
      <c r="A32" s="10"/>
      <c r="B32" s="29"/>
      <c r="C32" s="29"/>
      <c r="D32" s="29"/>
    </row>
    <row r="33" spans="1:4" x14ac:dyDescent="0.25">
      <c r="A33" s="4" t="s">
        <v>26</v>
      </c>
      <c r="B33" s="27">
        <f>B25+B29</f>
        <v>0</v>
      </c>
      <c r="C33" s="27">
        <f t="shared" ref="C33:D33" si="6">C25+C29</f>
        <v>212931904.82159996</v>
      </c>
      <c r="D33" s="27">
        <f t="shared" si="6"/>
        <v>249386318.15159994</v>
      </c>
    </row>
    <row r="34" spans="1:4" x14ac:dyDescent="0.25">
      <c r="A34" s="11"/>
      <c r="B34" s="30"/>
      <c r="C34" s="30"/>
      <c r="D34" s="30"/>
    </row>
    <row r="35" spans="1:4" x14ac:dyDescent="0.25">
      <c r="A35" s="9"/>
    </row>
    <row r="36" spans="1:4" ht="30" x14ac:dyDescent="0.25">
      <c r="A36" s="3" t="s">
        <v>20</v>
      </c>
      <c r="B36" s="20" t="s">
        <v>27</v>
      </c>
      <c r="C36" s="20" t="s">
        <v>5</v>
      </c>
      <c r="D36" s="20" t="s">
        <v>6</v>
      </c>
    </row>
    <row r="37" spans="1:4" x14ac:dyDescent="0.25">
      <c r="A37" s="4" t="s">
        <v>28</v>
      </c>
      <c r="B37" s="27">
        <f>B38+B39</f>
        <v>0</v>
      </c>
      <c r="C37" s="27">
        <f t="shared" ref="C37:D37" si="7">C38+C39</f>
        <v>0</v>
      </c>
      <c r="D37" s="27">
        <f t="shared" si="7"/>
        <v>0</v>
      </c>
    </row>
    <row r="38" spans="1:4" x14ac:dyDescent="0.25">
      <c r="A38" s="5" t="s">
        <v>29</v>
      </c>
      <c r="B38" s="17">
        <v>0</v>
      </c>
      <c r="C38" s="17">
        <v>0</v>
      </c>
      <c r="D38" s="17">
        <v>0</v>
      </c>
    </row>
    <row r="39" spans="1:4" x14ac:dyDescent="0.25">
      <c r="A39" s="5" t="s">
        <v>30</v>
      </c>
      <c r="B39" s="28">
        <v>0</v>
      </c>
      <c r="C39" s="28">
        <v>0</v>
      </c>
      <c r="D39" s="28">
        <v>0</v>
      </c>
    </row>
    <row r="40" spans="1:4" x14ac:dyDescent="0.25">
      <c r="A40" s="4" t="s">
        <v>31</v>
      </c>
      <c r="B40" s="27">
        <f>B41+B42</f>
        <v>0</v>
      </c>
      <c r="C40" s="27">
        <f t="shared" ref="C40:D40" si="8">C41+C42</f>
        <v>0</v>
      </c>
      <c r="D40" s="27">
        <f t="shared" si="8"/>
        <v>0</v>
      </c>
    </row>
    <row r="41" spans="1:4" x14ac:dyDescent="0.25">
      <c r="A41" s="5" t="s">
        <v>32</v>
      </c>
      <c r="B41" s="28">
        <v>0</v>
      </c>
      <c r="C41" s="28">
        <v>0</v>
      </c>
      <c r="D41" s="28">
        <v>0</v>
      </c>
    </row>
    <row r="42" spans="1:4" x14ac:dyDescent="0.25">
      <c r="A42" s="5" t="s">
        <v>33</v>
      </c>
      <c r="B42" s="28">
        <v>0</v>
      </c>
      <c r="C42" s="28">
        <v>0</v>
      </c>
      <c r="D42" s="28">
        <v>0</v>
      </c>
    </row>
    <row r="43" spans="1:4" x14ac:dyDescent="0.25">
      <c r="A43" s="10"/>
      <c r="B43" s="29"/>
      <c r="C43" s="29"/>
      <c r="D43" s="29"/>
    </row>
    <row r="44" spans="1:4" x14ac:dyDescent="0.25">
      <c r="A44" s="4" t="s">
        <v>34</v>
      </c>
      <c r="B44" s="27">
        <f>B37-B40</f>
        <v>0</v>
      </c>
      <c r="C44" s="27">
        <f t="shared" ref="C44:D44" si="9">C37-C40</f>
        <v>0</v>
      </c>
      <c r="D44" s="27">
        <f t="shared" si="9"/>
        <v>0</v>
      </c>
    </row>
    <row r="45" spans="1:4" x14ac:dyDescent="0.25">
      <c r="A45" s="12"/>
      <c r="B45" s="30"/>
      <c r="C45" s="30"/>
      <c r="D45" s="30"/>
    </row>
    <row r="46" spans="1:4" x14ac:dyDescent="0.25"/>
    <row r="47" spans="1:4" ht="30" x14ac:dyDescent="0.25">
      <c r="A47" s="3" t="s">
        <v>20</v>
      </c>
      <c r="B47" s="20" t="s">
        <v>27</v>
      </c>
      <c r="C47" s="20" t="s">
        <v>5</v>
      </c>
      <c r="D47" s="20" t="s">
        <v>6</v>
      </c>
    </row>
    <row r="48" spans="1:4" x14ac:dyDescent="0.25">
      <c r="A48" s="13" t="s">
        <v>35</v>
      </c>
      <c r="B48" s="31">
        <f>B9</f>
        <v>1331830514.6900001</v>
      </c>
      <c r="C48" s="31">
        <f>C9</f>
        <v>323001659.49000001</v>
      </c>
      <c r="D48" s="31">
        <f t="shared" ref="D48" si="10">D9</f>
        <v>323001659.49000001</v>
      </c>
    </row>
    <row r="49" spans="1:4" x14ac:dyDescent="0.25">
      <c r="A49" s="14" t="s">
        <v>36</v>
      </c>
      <c r="B49" s="27">
        <f>B50-B51</f>
        <v>0</v>
      </c>
      <c r="C49" s="27">
        <f t="shared" ref="C49:D49" si="11">C50-C51</f>
        <v>0</v>
      </c>
      <c r="D49" s="27">
        <f t="shared" si="11"/>
        <v>0</v>
      </c>
    </row>
    <row r="50" spans="1:4" x14ac:dyDescent="0.25">
      <c r="A50" s="15" t="s">
        <v>29</v>
      </c>
      <c r="B50" s="28">
        <v>0</v>
      </c>
      <c r="C50" s="28">
        <v>0</v>
      </c>
      <c r="D50" s="28">
        <v>0</v>
      </c>
    </row>
    <row r="51" spans="1:4" x14ac:dyDescent="0.25">
      <c r="A51" s="15" t="s">
        <v>32</v>
      </c>
      <c r="B51" s="28">
        <v>0</v>
      </c>
      <c r="C51" s="28">
        <v>0</v>
      </c>
      <c r="D51" s="28">
        <v>0</v>
      </c>
    </row>
    <row r="52" spans="1:4" x14ac:dyDescent="0.25">
      <c r="A52" s="10"/>
      <c r="B52" s="29"/>
      <c r="C52" s="29"/>
      <c r="D52" s="29"/>
    </row>
    <row r="53" spans="1:4" x14ac:dyDescent="0.25">
      <c r="A53" s="5" t="s">
        <v>12</v>
      </c>
      <c r="B53" s="28">
        <f>B14</f>
        <v>1331830514.6900001</v>
      </c>
      <c r="C53" s="28">
        <f t="shared" ref="C53:D53" si="12">C14</f>
        <v>128326511.01879999</v>
      </c>
      <c r="D53" s="28">
        <f t="shared" si="12"/>
        <v>108340510.3988</v>
      </c>
    </row>
    <row r="54" spans="1:4" x14ac:dyDescent="0.25">
      <c r="A54" s="10"/>
      <c r="B54" s="29"/>
      <c r="C54" s="29"/>
      <c r="D54" s="29"/>
    </row>
    <row r="55" spans="1:4" x14ac:dyDescent="0.25">
      <c r="A55" s="5" t="s">
        <v>15</v>
      </c>
      <c r="B55" s="32">
        <f>B18</f>
        <v>0</v>
      </c>
      <c r="C55" s="28">
        <f t="shared" ref="C55:D55" si="13">C18</f>
        <v>600954.12</v>
      </c>
      <c r="D55" s="28">
        <f t="shared" si="13"/>
        <v>590624.84</v>
      </c>
    </row>
    <row r="56" spans="1:4" x14ac:dyDescent="0.25">
      <c r="A56" s="10"/>
      <c r="B56" s="29"/>
      <c r="C56" s="29"/>
      <c r="D56" s="29"/>
    </row>
    <row r="57" spans="1:4" ht="32.25" customHeight="1" x14ac:dyDescent="0.25">
      <c r="A57" s="7" t="s">
        <v>37</v>
      </c>
      <c r="B57" s="27">
        <f>B48+B49-B53+B55</f>
        <v>0</v>
      </c>
      <c r="C57" s="27">
        <f>C48+C49-C53+C55</f>
        <v>195276102.59120002</v>
      </c>
      <c r="D57" s="27">
        <f t="shared" ref="D57" si="14">D48+D49-D53+D55</f>
        <v>215251773.9312</v>
      </c>
    </row>
    <row r="58" spans="1:4" x14ac:dyDescent="0.25">
      <c r="A58" s="16"/>
      <c r="B58" s="33"/>
      <c r="C58" s="33"/>
      <c r="D58" s="33"/>
    </row>
    <row r="59" spans="1:4" ht="30" customHeight="1" x14ac:dyDescent="0.25">
      <c r="A59" s="7" t="s">
        <v>38</v>
      </c>
      <c r="B59" s="27">
        <f>B57-B49</f>
        <v>0</v>
      </c>
      <c r="C59" s="27">
        <f t="shared" ref="C59:D59" si="15">C57-C49</f>
        <v>195276102.59120002</v>
      </c>
      <c r="D59" s="27">
        <f t="shared" si="15"/>
        <v>215251773.9312</v>
      </c>
    </row>
    <row r="60" spans="1:4" x14ac:dyDescent="0.25">
      <c r="A60" s="11"/>
      <c r="B60" s="30"/>
      <c r="C60" s="30"/>
      <c r="D60" s="30"/>
    </row>
    <row r="61" spans="1:4" x14ac:dyDescent="0.25"/>
    <row r="62" spans="1:4" ht="30" x14ac:dyDescent="0.25">
      <c r="A62" s="3" t="s">
        <v>20</v>
      </c>
      <c r="B62" s="20" t="s">
        <v>27</v>
      </c>
      <c r="C62" s="20" t="s">
        <v>5</v>
      </c>
      <c r="D62" s="20" t="s">
        <v>6</v>
      </c>
    </row>
    <row r="63" spans="1:4" x14ac:dyDescent="0.25">
      <c r="A63" s="13" t="s">
        <v>9</v>
      </c>
      <c r="B63" s="34">
        <f>B10</f>
        <v>1601006414.0599999</v>
      </c>
      <c r="C63" s="34">
        <f t="shared" ref="C63:D63" si="16">C10</f>
        <v>350480018.76999998</v>
      </c>
      <c r="D63" s="34">
        <f t="shared" si="16"/>
        <v>350480018.76999998</v>
      </c>
    </row>
    <row r="64" spans="1:4" ht="30" x14ac:dyDescent="0.25">
      <c r="A64" s="14" t="s">
        <v>39</v>
      </c>
      <c r="B64" s="18">
        <f>B65-B66</f>
        <v>0</v>
      </c>
      <c r="C64" s="18">
        <f t="shared" ref="C64:D64" si="17">C65-C66</f>
        <v>0</v>
      </c>
      <c r="D64" s="18">
        <f t="shared" si="17"/>
        <v>0</v>
      </c>
    </row>
    <row r="65" spans="1:4" x14ac:dyDescent="0.25">
      <c r="A65" s="15" t="s">
        <v>30</v>
      </c>
      <c r="B65" s="17">
        <v>0</v>
      </c>
      <c r="C65" s="17">
        <v>0</v>
      </c>
      <c r="D65" s="17">
        <v>0</v>
      </c>
    </row>
    <row r="66" spans="1:4" x14ac:dyDescent="0.25">
      <c r="A66" s="15" t="s">
        <v>33</v>
      </c>
      <c r="B66" s="17">
        <v>0</v>
      </c>
      <c r="C66" s="17">
        <v>0</v>
      </c>
      <c r="D66" s="17">
        <v>0</v>
      </c>
    </row>
    <row r="67" spans="1:4" x14ac:dyDescent="0.25">
      <c r="A67" s="10"/>
      <c r="B67" s="21"/>
      <c r="C67" s="21"/>
      <c r="D67" s="21"/>
    </row>
    <row r="68" spans="1:4" x14ac:dyDescent="0.25">
      <c r="A68" s="5" t="s">
        <v>40</v>
      </c>
      <c r="B68" s="17">
        <f>B15</f>
        <v>1601006414.0599999</v>
      </c>
      <c r="C68" s="17">
        <f t="shared" ref="C68:D68" si="18">C15</f>
        <v>332223262.41960001</v>
      </c>
      <c r="D68" s="17">
        <f t="shared" si="18"/>
        <v>315754849.70960003</v>
      </c>
    </row>
    <row r="69" spans="1:4" x14ac:dyDescent="0.25">
      <c r="A69" s="10"/>
      <c r="B69" s="21"/>
      <c r="C69" s="21"/>
      <c r="D69" s="21"/>
    </row>
    <row r="70" spans="1:4" x14ac:dyDescent="0.25">
      <c r="A70" s="5" t="s">
        <v>16</v>
      </c>
      <c r="B70" s="35">
        <f>B19</f>
        <v>0</v>
      </c>
      <c r="C70" s="17">
        <f>C19</f>
        <v>734719.82720000006</v>
      </c>
      <c r="D70" s="17">
        <f t="shared" ref="D70" si="19">D19</f>
        <v>343781.29720000003</v>
      </c>
    </row>
    <row r="71" spans="1:4" x14ac:dyDescent="0.25">
      <c r="A71" s="10"/>
      <c r="B71" s="21"/>
      <c r="C71" s="21"/>
      <c r="D71" s="21"/>
    </row>
    <row r="72" spans="1:4" ht="30" customHeight="1" x14ac:dyDescent="0.25">
      <c r="A72" s="7" t="s">
        <v>41</v>
      </c>
      <c r="B72" s="18">
        <f>B63+B64-B68+B70</f>
        <v>0</v>
      </c>
      <c r="C72" s="18">
        <f>C63+C64-C68+C70</f>
        <v>18991476.17759997</v>
      </c>
      <c r="D72" s="18">
        <f t="shared" ref="D72" si="20">D63+D64-D68+D70</f>
        <v>35068950.357599951</v>
      </c>
    </row>
    <row r="73" spans="1:4" x14ac:dyDescent="0.25">
      <c r="A73" s="10"/>
      <c r="B73" s="21"/>
      <c r="C73" s="21"/>
      <c r="D73" s="21"/>
    </row>
    <row r="74" spans="1:4" ht="30" customHeight="1" x14ac:dyDescent="0.25">
      <c r="A74" s="7" t="s">
        <v>42</v>
      </c>
      <c r="B74" s="18">
        <f>B72-B64</f>
        <v>0</v>
      </c>
      <c r="C74" s="18">
        <f>C72-C64</f>
        <v>18991476.17759997</v>
      </c>
      <c r="D74" s="18">
        <f t="shared" ref="D74" si="21">D72-D64</f>
        <v>35068950.357599951</v>
      </c>
    </row>
    <row r="75" spans="1:4" x14ac:dyDescent="0.25">
      <c r="A75" s="11"/>
      <c r="B75" s="26"/>
      <c r="C75" s="26"/>
      <c r="D75" s="26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37:D44 B29:D33 B63:D74 B48:D59 B8:D25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David Gomez Lopez</cp:lastModifiedBy>
  <cp:lastPrinted>2019-04-15T18:14:20Z</cp:lastPrinted>
  <dcterms:created xsi:type="dcterms:W3CDTF">2019-04-11T00:10:53Z</dcterms:created>
  <dcterms:modified xsi:type="dcterms:W3CDTF">2022-04-20T01:07:56Z</dcterms:modified>
</cp:coreProperties>
</file>